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0800"/>
  </bookViews>
  <sheets>
    <sheet name="zał. Nr 1" sheetId="1" r:id="rId1"/>
  </sheets>
  <definedNames>
    <definedName name="_xlnm.Print_Area" localSheetId="0">'zał. Nr 1'!$A$1:$V$80</definedName>
  </definedNames>
  <calcPr calcId="125725"/>
</workbook>
</file>

<file path=xl/calcChain.xml><?xml version="1.0" encoding="utf-8"?>
<calcChain xmlns="http://schemas.openxmlformats.org/spreadsheetml/2006/main">
  <c r="D64" i="1"/>
  <c r="M42"/>
  <c r="D53" l="1"/>
  <c r="D61"/>
  <c r="D60"/>
  <c r="D57" l="1"/>
  <c r="D54"/>
</calcChain>
</file>

<file path=xl/sharedStrings.xml><?xml version="1.0" encoding="utf-8"?>
<sst xmlns="http://schemas.openxmlformats.org/spreadsheetml/2006/main" count="449" uniqueCount="160">
  <si>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</si>
  <si>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L.p.</t>
  </si>
  <si>
    <t>Rodzaj punktu poboru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</si>
  <si>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</si>
  <si>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</si>
  <si>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</si>
  <si>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</si>
  <si>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</si>
  <si>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</si>
  <si>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</si>
  <si>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</si>
  <si>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</si>
  <si>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</si>
  <si>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C11</t>
  </si>
  <si>
    <t>Obecny Odbiorca/Płatnik</t>
  </si>
  <si>
    <t xml:space="preserve">Odbiorca/Płatnik </t>
  </si>
  <si>
    <t>Adres</t>
  </si>
  <si>
    <t>NIP</t>
  </si>
  <si>
    <t>19.</t>
  </si>
  <si>
    <t>20.</t>
  </si>
  <si>
    <t>21.</t>
  </si>
  <si>
    <t>22.</t>
  </si>
  <si>
    <t>23.</t>
  </si>
  <si>
    <t>REGON</t>
  </si>
  <si>
    <t>14.</t>
  </si>
  <si>
    <t>15.</t>
  </si>
  <si>
    <t>16.</t>
  </si>
  <si>
    <t>17.</t>
  </si>
  <si>
    <t>18.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</si>
  <si>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</si>
  <si>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</si>
  <si>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</si>
  <si>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</si>
  <si>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</si>
  <si>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</si>
  <si>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</si>
  <si>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</si>
  <si>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</si>
  <si>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</si>
  <si>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</si>
  <si>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</si>
  <si>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</si>
  <si>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</si>
  <si>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</si>
  <si>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</si>
  <si>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</si>
  <si>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</si>
  <si>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</si>
  <si>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 xml:space="preserve">Zamawiającego </t>
    </r>
    <r>
      <rPr>
        <sz val="12"/>
        <color indexed="8"/>
        <rFont val="Arial"/>
        <family val="2"/>
        <charset val="238"/>
      </rPr>
      <t>wyszczególnionych w poniższych tabelach.</t>
    </r>
  </si>
  <si>
    <t>Suma:</t>
  </si>
  <si>
    <t>MWh w okresie trwania umowy</t>
  </si>
  <si>
    <t>Budynki</t>
  </si>
  <si>
    <t>K - umowa kompleksowa,</t>
  </si>
  <si>
    <t>C12A</t>
  </si>
  <si>
    <t>bud.</t>
  </si>
  <si>
    <t>C12W</t>
  </si>
  <si>
    <t>Strefa szczytowa</t>
  </si>
  <si>
    <t>Strefa pozaszczytowa</t>
  </si>
  <si>
    <r>
      <t xml:space="preserve">Poniższa tabela przedstawia obiekty objęte przedmiotem zamówienia  na lata </t>
    </r>
    <r>
      <rPr>
        <b/>
        <sz val="12"/>
        <color theme="1"/>
        <rFont val="Arial"/>
        <family val="2"/>
        <charset val="238"/>
      </rPr>
      <t>2019 - 2020</t>
    </r>
  </si>
  <si>
    <t>Szacowane zużycie energii [kWh] w okresie
od 01.01.2019 r.
do 31.12.2020 r.</t>
  </si>
  <si>
    <t>Odbiorca/Płatnik w okresie 
od 01.01.2019 r. do 31.12.2020 r.</t>
  </si>
  <si>
    <t>POWIAT ŁĘCZYCKI</t>
  </si>
  <si>
    <t>ZESPÓŁ SZKÓŁ PONADGIMNAZJALNYCH NR 1</t>
  </si>
  <si>
    <t>OZORKOWSKIE PRZEDMIEŚCIE</t>
  </si>
  <si>
    <t>99-100</t>
  </si>
  <si>
    <t>ŁĘCZYCA</t>
  </si>
  <si>
    <t>PL0037730013430242</t>
  </si>
  <si>
    <t>ENERGA Operator S.A.</t>
  </si>
  <si>
    <t>ENERGA Obrót S.A.</t>
  </si>
  <si>
    <t>507-001-12-99</t>
  </si>
  <si>
    <t>Powiat Łęczycki</t>
  </si>
  <si>
    <t>ul. Pl. Tadeusza Kościuszki 1, 99-100 Łęczyca</t>
  </si>
  <si>
    <t>611016123</t>
  </si>
  <si>
    <t>STAROSTWO POWIATOWE W ŁĘCZYCY</t>
  </si>
  <si>
    <t>CENTRUM KSZTAŁCENIA PRAKTYCZNEGO</t>
  </si>
  <si>
    <t>DOM POMOCY SPOŁECZNEJ</t>
  </si>
  <si>
    <t>I LICEUM OGÓLNOKSZTAŁCĄCE IM. KAZIMIERZA WIELKIEGO</t>
  </si>
  <si>
    <t>ZARZĄD DRÓG POWIATOWYCH</t>
  </si>
  <si>
    <t>ZESPÓŁ PLACÓWEK EDUKACYJNOWYCHOWAWCZYCH I REHABILITACYJNYCH</t>
  </si>
  <si>
    <t>ZESPÓŁ PLACÓWEK EDUKACYJNO - WYCHOWAWCZYCH</t>
  </si>
  <si>
    <t>ZESPÓŁ SZKÓŁ IM. JADWIGI GRODZKIEJ</t>
  </si>
  <si>
    <t>ZESPÓŁ SZKÓŁ MECHANIZACJI ROLNICTWA</t>
  </si>
  <si>
    <t>TADEUSZA KOŚCIUSZKI</t>
  </si>
  <si>
    <t>AL.. JANA PAWŁA II</t>
  </si>
  <si>
    <t>1A</t>
  </si>
  <si>
    <t>JANA KILIŃSKIEGO</t>
  </si>
  <si>
    <t>KUTNOWSKA</t>
  </si>
  <si>
    <t>99-120</t>
  </si>
  <si>
    <t>PIĄTEK</t>
  </si>
  <si>
    <t>KARSZNICE</t>
  </si>
  <si>
    <t>99-122</t>
  </si>
  <si>
    <t>GÓRA ŚWIĘTEJ MAŁGORZATY</t>
  </si>
  <si>
    <t>KONOPNICKIEJ</t>
  </si>
  <si>
    <t>A. MICKIEWICZA</t>
  </si>
  <si>
    <t>STEMPLEW</t>
  </si>
  <si>
    <t>99-140</t>
  </si>
  <si>
    <t>ŚWINICE WARCKIE</t>
  </si>
  <si>
    <t>KALISKA</t>
  </si>
  <si>
    <t>UL. ALEJE JANA PAWŁA II</t>
  </si>
  <si>
    <t>PL0037730013446814</t>
  </si>
  <si>
    <t>PL0037730013446915</t>
  </si>
  <si>
    <t>PL0037730013507438</t>
  </si>
  <si>
    <t>PL0037730013315256</t>
  </si>
  <si>
    <t>PL0037730013406293</t>
  </si>
  <si>
    <t>PL0037730013406394</t>
  </si>
  <si>
    <t>PL0037730013460453</t>
  </si>
  <si>
    <t>PL0037730013485917</t>
  </si>
  <si>
    <t>PL0037730106694025</t>
  </si>
  <si>
    <t>PL0037730013466820</t>
  </si>
  <si>
    <t>PL0037460003117671</t>
  </si>
  <si>
    <t>PL0037730013406495</t>
  </si>
  <si>
    <t>PL0037730013406600</t>
  </si>
  <si>
    <t>PL0037730013405283</t>
  </si>
  <si>
    <t>PL0037730013405384</t>
  </si>
  <si>
    <t>PL0037730013627878</t>
  </si>
  <si>
    <t>PL0037730013627777</t>
  </si>
  <si>
    <t>PL0037730013627979</t>
  </si>
  <si>
    <t>PL0037730013629700</t>
  </si>
  <si>
    <t>PL0037730013630912</t>
  </si>
  <si>
    <t>PL0037730013405485</t>
  </si>
  <si>
    <t>PL0037730013405586</t>
  </si>
  <si>
    <t>71257071</t>
  </si>
  <si>
    <t>71256958</t>
  </si>
  <si>
    <t>99865017</t>
  </si>
  <si>
    <t>91612478/1</t>
  </si>
  <si>
    <t>46622499</t>
  </si>
  <si>
    <t>99865018</t>
  </si>
  <si>
    <t>90670936</t>
  </si>
  <si>
    <t>71259471</t>
  </si>
  <si>
    <t>71259527</t>
  </si>
  <si>
    <t>91308231</t>
  </si>
  <si>
    <t>71540636</t>
  </si>
  <si>
    <t>91640158</t>
  </si>
  <si>
    <t>99864943</t>
  </si>
  <si>
    <t>99864945</t>
  </si>
  <si>
    <t>96638081</t>
  </si>
  <si>
    <t>70254993</t>
  </si>
  <si>
    <t>97569020</t>
  </si>
  <si>
    <t>13646782</t>
  </si>
  <si>
    <t>01002046</t>
  </si>
  <si>
    <t>99864942</t>
  </si>
  <si>
    <t>99865169</t>
  </si>
  <si>
    <t>G11</t>
  </si>
  <si>
    <t>G12</t>
  </si>
  <si>
    <t>Tabela 1. Budynki - wykaz PPE</t>
  </si>
  <si>
    <t>Powiat Łęczycki - Starostwo Powiatowe w Łęczycy</t>
  </si>
  <si>
    <t>Powiat Łęczycki - Centrum Kształcenia Praktycznego w Piątku</t>
  </si>
  <si>
    <t>Powiat Łęczycki - Dom Pomocy Społecznej w Karsznicach</t>
  </si>
  <si>
    <t>Powiat Łęczycki - Dom Pomocy Społecznej w Łęczycy</t>
  </si>
  <si>
    <t>Powiat Łęczycki - I Liceum Ogólnokształcące im. Kazimierza Wielkiego w Łęczycy</t>
  </si>
  <si>
    <t>Powiat Łęczycki - Zarząd Dróg Powiatowych w Łęczycy</t>
  </si>
  <si>
    <t>Powiat Łęczycki - Zespół Szkół Ponadgimnazjalnych Nr 1 w Łęczycy</t>
  </si>
  <si>
    <t>Powiat Łęczycki - Zespół Szkół Mechanizacji Rolnictwa w Piątku</t>
  </si>
  <si>
    <t>Powiat Łęczycki - Zespół Szkół im. Jadwigi Grodzkiej w Łęczycy</t>
  </si>
  <si>
    <t>Powiat Łęczycki - Zespół Placówek Edukacyjno-Wychowawczych i Rehabilitacyjnych w Stemplewie</t>
  </si>
  <si>
    <t>Powiat Łęczycki - Zespół Placówek Edukacyjno – Wychowawczych w Łęczycy</t>
  </si>
  <si>
    <t>Szacunkowe zapotrzebowanie na energię elektryczną na potrzeby obiektów wymienionych w Tabeli 1 w okresie od 01.01.2019r. Do 31.12.2020r. wynosi 1 353 524 kWh.</t>
  </si>
  <si>
    <t xml:space="preserve">Komentarze: 
1.  Punkty poboru wyszczególnione powyżej to budynki – w tabeli 1.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31.12.2018 roku.   
- Obowiązujące umowy dystrybucyjne są zawarte na czas nieoznaczony.   
- Jest to kolejna zmiana sprzedawcy 
4.  Planowany termin wejścia w życie nowych umów zakupu energii elektrycznej to: 1 stycznia 2019 dla wszystkich punktów poboru energii wymienionych w tabelach 1 i 2 w pozycjach 1-23. 
5.  Szacunkowe poziomy zużycia energii elektrycznej na 2019 i 2020 rok oparte są na rzeczywistym historycznym poborze energii elektrycznej z 2017 i 2018 roku. 
6.  Częstotliwość rozliczeń stosowana przez OSD jest przedstawiona w powyższych tabelach dla każdego PPE.  
7.  Zamawiający przedstawia szacunkowe zapotrzebowanie na energię elektryczną na okres 1 stycznia 2019 – 31 grudnia 2020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 </t>
  </si>
  <si>
    <t>Tabela 2. Szacowane zużycie energii w MWh wg grup taryfowych</t>
  </si>
  <si>
    <t>Załącznik nr 6 do SIWZ           
  Załącznik nr 1 do umowy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</si>
</sst>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0"/>
    <numFmt numFmtId="166" formatCode="0.000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i/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8" fillId="0" borderId="0" applyBorder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5" fillId="0" borderId="9" xfId="0" applyNumberFormat="1" applyFont="1" applyFill="1" applyBorder="1" applyAlignment="1">
      <alignment horizontal="center"/>
    </xf>
    <xf numFmtId="166" fontId="28" fillId="0" borderId="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14" fontId="29" fillId="0" borderId="9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9" fontId="21" fillId="2" borderId="13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2 2" xfId="1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L1" zoomScale="115" zoomScaleNormal="115" zoomScaleSheetLayoutView="100" zoomScalePageLayoutView="60" workbookViewId="0">
      <selection activeCell="U2" sqref="U2"/>
    </sheetView>
  </sheetViews>
  <sheetFormatPr defaultRowHeight="14.25" outlineLevelCol="1"/>
  <cols>
    <col min="1" max="1" width="3.375" style="8" customWidth="1"/>
    <col min="2" max="2" width="11.25" style="8" customWidth="1"/>
    <col min="3" max="3" width="18.25" style="8" bestFit="1" customWidth="1"/>
    <col min="4" max="4" width="11.75" style="16" customWidth="1"/>
    <col min="5" max="5" width="10" style="8" customWidth="1"/>
    <col min="6" max="6" width="8.75" style="17" customWidth="1"/>
    <col min="7" max="7" width="8.625" style="8" bestFit="1" customWidth="1"/>
    <col min="8" max="8" width="8.5" style="8" customWidth="1"/>
    <col min="9" max="9" width="12.75" style="8" customWidth="1"/>
    <col min="10" max="10" width="7.5" style="8" customWidth="1"/>
    <col min="11" max="11" width="4.875" style="8" customWidth="1"/>
    <col min="12" max="12" width="4.25" style="8" customWidth="1"/>
    <col min="13" max="13" width="11" style="8" customWidth="1"/>
    <col min="14" max="14" width="5.375" style="8" customWidth="1"/>
    <col min="15" max="15" width="7.25" style="8" customWidth="1"/>
    <col min="16" max="16" width="7.75" style="8" customWidth="1"/>
    <col min="17" max="17" width="8.625" style="8" customWidth="1"/>
    <col min="18" max="18" width="7.75" style="8" customWidth="1"/>
    <col min="19" max="19" width="12.25" style="8" customWidth="1"/>
    <col min="20" max="20" width="10.5" style="8" customWidth="1" outlineLevel="1"/>
    <col min="21" max="21" width="9.625" style="8" customWidth="1" outlineLevel="1"/>
    <col min="22" max="22" width="8.5" style="15" customWidth="1" outlineLevel="1"/>
    <col min="23" max="23" width="7.75" style="2" customWidth="1" outlineLevel="1"/>
    <col min="24" max="24" width="10.75" style="8" customWidth="1"/>
    <col min="25" max="16384" width="9" style="8"/>
  </cols>
  <sheetData>
    <row r="1" spans="1:23" s="6" customFormat="1" ht="39.950000000000003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4" t="s">
        <v>159</v>
      </c>
      <c r="U1" s="65"/>
      <c r="V1" s="65"/>
    </row>
    <row r="2" spans="1:23" s="6" customFormat="1" ht="30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V2" s="7"/>
      <c r="W2" s="2"/>
    </row>
    <row r="3" spans="1:23" s="6" customFormat="1" ht="26.85" customHeight="1">
      <c r="A3" s="67" t="s">
        <v>58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V3" s="7"/>
      <c r="W3" s="2"/>
    </row>
    <row r="4" spans="1:23" s="12" customFormat="1" ht="24.9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3" ht="30" customHeight="1" thickBot="1">
      <c r="A5" s="68" t="s">
        <v>144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8"/>
    </row>
    <row r="6" spans="1:23" ht="25.15" customHeight="1">
      <c r="A6" s="73" t="s">
        <v>1</v>
      </c>
      <c r="B6" s="62" t="s">
        <v>14</v>
      </c>
      <c r="C6" s="62" t="s">
        <v>2</v>
      </c>
      <c r="D6" s="62" t="s">
        <v>46</v>
      </c>
      <c r="E6" s="62" t="s">
        <v>3</v>
      </c>
      <c r="F6" s="62" t="s">
        <v>4</v>
      </c>
      <c r="G6" s="62" t="s">
        <v>5</v>
      </c>
      <c r="H6" s="62" t="s">
        <v>6</v>
      </c>
      <c r="I6" s="62" t="s">
        <v>7</v>
      </c>
      <c r="J6" s="62" t="s">
        <v>8</v>
      </c>
      <c r="K6" s="62" t="s">
        <v>9</v>
      </c>
      <c r="L6" s="62" t="s">
        <v>10</v>
      </c>
      <c r="M6" s="62" t="s">
        <v>59</v>
      </c>
      <c r="N6" s="62" t="s">
        <v>11</v>
      </c>
      <c r="O6" s="62" t="s">
        <v>12</v>
      </c>
      <c r="P6" s="62" t="s">
        <v>32</v>
      </c>
      <c r="Q6" s="62" t="s">
        <v>29</v>
      </c>
      <c r="R6" s="62" t="s">
        <v>33</v>
      </c>
      <c r="S6" s="75" t="s">
        <v>60</v>
      </c>
      <c r="T6" s="76"/>
      <c r="U6" s="77"/>
      <c r="V6" s="78"/>
      <c r="W6" s="8"/>
    </row>
    <row r="7" spans="1:23" ht="25.15" customHeight="1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41" t="s">
        <v>15</v>
      </c>
      <c r="T7" s="42" t="s">
        <v>16</v>
      </c>
      <c r="U7" s="43" t="s">
        <v>23</v>
      </c>
      <c r="V7" s="44" t="s">
        <v>17</v>
      </c>
      <c r="W7" s="8"/>
    </row>
    <row r="8" spans="1:23" s="54" customFormat="1" ht="21.75" customHeight="1">
      <c r="A8" s="53"/>
      <c r="B8" s="79" t="s">
        <v>145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3" s="13" customFormat="1" ht="39.200000000000003" customHeight="1">
      <c r="A9" s="51" t="s">
        <v>34</v>
      </c>
      <c r="B9" s="5" t="s">
        <v>61</v>
      </c>
      <c r="C9" s="52" t="s">
        <v>54</v>
      </c>
      <c r="D9" s="5" t="s">
        <v>73</v>
      </c>
      <c r="E9" s="5" t="s">
        <v>82</v>
      </c>
      <c r="F9" s="5">
        <v>1</v>
      </c>
      <c r="G9" s="5" t="s">
        <v>64</v>
      </c>
      <c r="H9" s="5" t="s">
        <v>65</v>
      </c>
      <c r="I9" s="5" t="s">
        <v>99</v>
      </c>
      <c r="J9" s="5" t="s">
        <v>121</v>
      </c>
      <c r="K9" s="5" t="s">
        <v>53</v>
      </c>
      <c r="L9" s="5">
        <v>40</v>
      </c>
      <c r="M9" s="5">
        <v>128.86199999999999</v>
      </c>
      <c r="N9" s="51"/>
      <c r="O9" s="5" t="s">
        <v>30</v>
      </c>
      <c r="P9" s="5" t="s">
        <v>67</v>
      </c>
      <c r="Q9" s="5" t="s">
        <v>68</v>
      </c>
      <c r="R9" s="40">
        <v>43465</v>
      </c>
      <c r="S9" s="5" t="s">
        <v>70</v>
      </c>
      <c r="T9" s="5" t="s">
        <v>71</v>
      </c>
      <c r="U9" s="5" t="s">
        <v>72</v>
      </c>
      <c r="V9" s="5" t="s">
        <v>69</v>
      </c>
    </row>
    <row r="10" spans="1:23" s="13" customFormat="1" ht="39.200000000000003" customHeight="1">
      <c r="A10" s="51" t="s">
        <v>35</v>
      </c>
      <c r="B10" s="5" t="s">
        <v>61</v>
      </c>
      <c r="C10" s="52" t="s">
        <v>54</v>
      </c>
      <c r="D10" s="5" t="s">
        <v>73</v>
      </c>
      <c r="E10" s="5" t="s">
        <v>83</v>
      </c>
      <c r="F10" s="5" t="s">
        <v>84</v>
      </c>
      <c r="G10" s="5" t="s">
        <v>64</v>
      </c>
      <c r="H10" s="5" t="s">
        <v>65</v>
      </c>
      <c r="I10" s="5" t="s">
        <v>100</v>
      </c>
      <c r="J10" s="5" t="s">
        <v>122</v>
      </c>
      <c r="K10" s="5" t="s">
        <v>53</v>
      </c>
      <c r="L10" s="5">
        <v>16.5</v>
      </c>
      <c r="M10" s="5">
        <v>31.59</v>
      </c>
      <c r="N10" s="51"/>
      <c r="O10" s="5" t="s">
        <v>30</v>
      </c>
      <c r="P10" s="5" t="s">
        <v>67</v>
      </c>
      <c r="Q10" s="5" t="s">
        <v>68</v>
      </c>
      <c r="R10" s="40">
        <v>43465</v>
      </c>
      <c r="S10" s="5" t="s">
        <v>70</v>
      </c>
      <c r="T10" s="5" t="s">
        <v>71</v>
      </c>
      <c r="U10" s="5" t="s">
        <v>72</v>
      </c>
      <c r="V10" s="5" t="s">
        <v>69</v>
      </c>
    </row>
    <row r="11" spans="1:23" s="13" customFormat="1" ht="39.200000000000003" customHeight="1">
      <c r="A11" s="51" t="s">
        <v>36</v>
      </c>
      <c r="B11" s="5" t="s">
        <v>61</v>
      </c>
      <c r="C11" s="52" t="s">
        <v>54</v>
      </c>
      <c r="D11" s="5" t="s">
        <v>73</v>
      </c>
      <c r="E11" s="5" t="s">
        <v>85</v>
      </c>
      <c r="F11" s="5">
        <v>4</v>
      </c>
      <c r="G11" s="5" t="s">
        <v>64</v>
      </c>
      <c r="H11" s="5" t="s">
        <v>65</v>
      </c>
      <c r="I11" s="5" t="s">
        <v>101</v>
      </c>
      <c r="J11" s="5" t="s">
        <v>123</v>
      </c>
      <c r="K11" s="5" t="s">
        <v>53</v>
      </c>
      <c r="L11" s="5">
        <v>40</v>
      </c>
      <c r="M11" s="5">
        <v>108.96</v>
      </c>
      <c r="N11" s="51"/>
      <c r="O11" s="5" t="s">
        <v>30</v>
      </c>
      <c r="P11" s="5" t="s">
        <v>67</v>
      </c>
      <c r="Q11" s="5" t="s">
        <v>68</v>
      </c>
      <c r="R11" s="40">
        <v>43465</v>
      </c>
      <c r="S11" s="5" t="s">
        <v>70</v>
      </c>
      <c r="T11" s="5" t="s">
        <v>71</v>
      </c>
      <c r="U11" s="5" t="s">
        <v>72</v>
      </c>
      <c r="V11" s="5" t="s">
        <v>69</v>
      </c>
    </row>
    <row r="12" spans="1:23" s="54" customFormat="1" ht="21.75" customHeight="1">
      <c r="A12" s="53"/>
      <c r="B12" s="79" t="s">
        <v>146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3" s="13" customFormat="1" ht="39.200000000000003" customHeight="1">
      <c r="A13" s="51" t="s">
        <v>37</v>
      </c>
      <c r="B13" s="5" t="s">
        <v>61</v>
      </c>
      <c r="C13" s="52" t="s">
        <v>54</v>
      </c>
      <c r="D13" s="5" t="s">
        <v>74</v>
      </c>
      <c r="E13" s="5" t="s">
        <v>86</v>
      </c>
      <c r="F13" s="5">
        <v>19</v>
      </c>
      <c r="G13" s="5" t="s">
        <v>87</v>
      </c>
      <c r="H13" s="5" t="s">
        <v>88</v>
      </c>
      <c r="I13" s="5" t="s">
        <v>102</v>
      </c>
      <c r="J13" s="5" t="s">
        <v>124</v>
      </c>
      <c r="K13" s="5" t="s">
        <v>13</v>
      </c>
      <c r="L13" s="5">
        <v>40</v>
      </c>
      <c r="M13" s="5">
        <v>45.253999999999998</v>
      </c>
      <c r="N13" s="51"/>
      <c r="O13" s="5" t="s">
        <v>30</v>
      </c>
      <c r="P13" s="5" t="s">
        <v>67</v>
      </c>
      <c r="Q13" s="5" t="s">
        <v>68</v>
      </c>
      <c r="R13" s="40">
        <v>43465</v>
      </c>
      <c r="S13" s="5" t="s">
        <v>70</v>
      </c>
      <c r="T13" s="5" t="s">
        <v>71</v>
      </c>
      <c r="U13" s="5" t="s">
        <v>72</v>
      </c>
      <c r="V13" s="5" t="s">
        <v>69</v>
      </c>
    </row>
    <row r="14" spans="1:23" s="54" customFormat="1" ht="21.75" customHeight="1">
      <c r="A14" s="53"/>
      <c r="B14" s="79" t="s">
        <v>147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3" s="13" customFormat="1" ht="39.200000000000003" customHeight="1">
      <c r="A15" s="51" t="s">
        <v>38</v>
      </c>
      <c r="B15" s="5" t="s">
        <v>61</v>
      </c>
      <c r="C15" s="52" t="s">
        <v>54</v>
      </c>
      <c r="D15" s="5" t="s">
        <v>75</v>
      </c>
      <c r="E15" s="5" t="s">
        <v>89</v>
      </c>
      <c r="F15" s="5">
        <v>62</v>
      </c>
      <c r="G15" s="5" t="s">
        <v>90</v>
      </c>
      <c r="H15" s="5" t="s">
        <v>91</v>
      </c>
      <c r="I15" s="5" t="s">
        <v>103</v>
      </c>
      <c r="J15" s="5" t="s">
        <v>125</v>
      </c>
      <c r="K15" s="5" t="s">
        <v>142</v>
      </c>
      <c r="L15" s="5">
        <v>40</v>
      </c>
      <c r="M15" s="5">
        <v>2.1999999999999999E-2</v>
      </c>
      <c r="N15" s="51"/>
      <c r="O15" s="5" t="s">
        <v>30</v>
      </c>
      <c r="P15" s="5" t="s">
        <v>67</v>
      </c>
      <c r="Q15" s="5" t="s">
        <v>68</v>
      </c>
      <c r="R15" s="40">
        <v>43465</v>
      </c>
      <c r="S15" s="5" t="s">
        <v>70</v>
      </c>
      <c r="T15" s="5" t="s">
        <v>71</v>
      </c>
      <c r="U15" s="5" t="s">
        <v>72</v>
      </c>
      <c r="V15" s="5" t="s">
        <v>69</v>
      </c>
    </row>
    <row r="16" spans="1:23" s="13" customFormat="1" ht="39.200000000000003" customHeight="1">
      <c r="A16" s="51" t="s">
        <v>39</v>
      </c>
      <c r="B16" s="5" t="s">
        <v>61</v>
      </c>
      <c r="C16" s="52" t="s">
        <v>54</v>
      </c>
      <c r="D16" s="5" t="s">
        <v>75</v>
      </c>
      <c r="E16" s="5" t="s">
        <v>89</v>
      </c>
      <c r="F16" s="5">
        <v>62</v>
      </c>
      <c r="G16" s="5" t="s">
        <v>90</v>
      </c>
      <c r="H16" s="5" t="s">
        <v>91</v>
      </c>
      <c r="I16" s="5" t="s">
        <v>104</v>
      </c>
      <c r="J16" s="5" t="s">
        <v>126</v>
      </c>
      <c r="K16" s="5" t="s">
        <v>142</v>
      </c>
      <c r="L16" s="5">
        <v>40</v>
      </c>
      <c r="M16" s="5">
        <v>221.28</v>
      </c>
      <c r="N16" s="51"/>
      <c r="O16" s="5" t="s">
        <v>30</v>
      </c>
      <c r="P16" s="5" t="s">
        <v>67</v>
      </c>
      <c r="Q16" s="5" t="s">
        <v>68</v>
      </c>
      <c r="R16" s="40">
        <v>43465</v>
      </c>
      <c r="S16" s="5" t="s">
        <v>70</v>
      </c>
      <c r="T16" s="5" t="s">
        <v>71</v>
      </c>
      <c r="U16" s="5" t="s">
        <v>72</v>
      </c>
      <c r="V16" s="5" t="s">
        <v>69</v>
      </c>
    </row>
    <row r="17" spans="1:22" s="54" customFormat="1" ht="21.75" customHeight="1">
      <c r="A17" s="53"/>
      <c r="B17" s="79" t="s">
        <v>148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s="13" customFormat="1" ht="39.200000000000003" customHeight="1">
      <c r="A18" s="51" t="s">
        <v>40</v>
      </c>
      <c r="B18" s="5" t="s">
        <v>61</v>
      </c>
      <c r="C18" s="52" t="s">
        <v>54</v>
      </c>
      <c r="D18" s="5" t="s">
        <v>75</v>
      </c>
      <c r="E18" s="5" t="s">
        <v>85</v>
      </c>
      <c r="F18" s="5">
        <v>2</v>
      </c>
      <c r="G18" s="5" t="s">
        <v>64</v>
      </c>
      <c r="H18" s="5" t="s">
        <v>65</v>
      </c>
      <c r="I18" s="5" t="s">
        <v>105</v>
      </c>
      <c r="J18" s="5" t="s">
        <v>127</v>
      </c>
      <c r="K18" s="5" t="s">
        <v>143</v>
      </c>
      <c r="L18" s="5">
        <v>55</v>
      </c>
      <c r="M18" s="5">
        <v>165.50799999999998</v>
      </c>
      <c r="N18" s="51"/>
      <c r="O18" s="5" t="s">
        <v>30</v>
      </c>
      <c r="P18" s="5" t="s">
        <v>67</v>
      </c>
      <c r="Q18" s="5" t="s">
        <v>68</v>
      </c>
      <c r="R18" s="40">
        <v>43465</v>
      </c>
      <c r="S18" s="5" t="s">
        <v>70</v>
      </c>
      <c r="T18" s="5" t="s">
        <v>71</v>
      </c>
      <c r="U18" s="5" t="s">
        <v>72</v>
      </c>
      <c r="V18" s="5" t="s">
        <v>69</v>
      </c>
    </row>
    <row r="19" spans="1:22" s="54" customFormat="1" ht="21.75" customHeight="1">
      <c r="A19" s="53"/>
      <c r="B19" s="86" t="s">
        <v>149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</row>
    <row r="20" spans="1:22" s="13" customFormat="1" ht="39.200000000000003" customHeight="1">
      <c r="A20" s="51" t="s">
        <v>41</v>
      </c>
      <c r="B20" s="5" t="s">
        <v>61</v>
      </c>
      <c r="C20" s="52" t="s">
        <v>54</v>
      </c>
      <c r="D20" s="5" t="s">
        <v>76</v>
      </c>
      <c r="E20" s="5" t="s">
        <v>92</v>
      </c>
      <c r="F20" s="5">
        <v>13</v>
      </c>
      <c r="G20" s="5" t="s">
        <v>64</v>
      </c>
      <c r="H20" s="5" t="s">
        <v>65</v>
      </c>
      <c r="I20" s="5" t="s">
        <v>106</v>
      </c>
      <c r="J20" s="5" t="s">
        <v>128</v>
      </c>
      <c r="K20" s="5" t="s">
        <v>53</v>
      </c>
      <c r="L20" s="5">
        <v>40</v>
      </c>
      <c r="M20" s="5">
        <v>74.408000000000001</v>
      </c>
      <c r="N20" s="51"/>
      <c r="O20" s="5" t="s">
        <v>30</v>
      </c>
      <c r="P20" s="5" t="s">
        <v>67</v>
      </c>
      <c r="Q20" s="5" t="s">
        <v>68</v>
      </c>
      <c r="R20" s="40">
        <v>43465</v>
      </c>
      <c r="S20" s="5" t="s">
        <v>70</v>
      </c>
      <c r="T20" s="5" t="s">
        <v>71</v>
      </c>
      <c r="U20" s="5" t="s">
        <v>72</v>
      </c>
      <c r="V20" s="5" t="s">
        <v>69</v>
      </c>
    </row>
    <row r="21" spans="1:22" s="13" customFormat="1" ht="39.200000000000003" customHeight="1">
      <c r="A21" s="51" t="s">
        <v>42</v>
      </c>
      <c r="B21" s="5" t="s">
        <v>61</v>
      </c>
      <c r="C21" s="52" t="s">
        <v>54</v>
      </c>
      <c r="D21" s="5" t="s">
        <v>76</v>
      </c>
      <c r="E21" s="5" t="s">
        <v>92</v>
      </c>
      <c r="F21" s="5">
        <v>13</v>
      </c>
      <c r="G21" s="5" t="s">
        <v>64</v>
      </c>
      <c r="H21" s="5" t="s">
        <v>65</v>
      </c>
      <c r="I21" s="5" t="s">
        <v>107</v>
      </c>
      <c r="J21" s="5" t="s">
        <v>129</v>
      </c>
      <c r="K21" s="5" t="s">
        <v>53</v>
      </c>
      <c r="L21" s="5">
        <v>25</v>
      </c>
      <c r="M21" s="5">
        <v>3.1420000000000003</v>
      </c>
      <c r="N21" s="51"/>
      <c r="O21" s="5" t="s">
        <v>30</v>
      </c>
      <c r="P21" s="5" t="s">
        <v>67</v>
      </c>
      <c r="Q21" s="5" t="s">
        <v>68</v>
      </c>
      <c r="R21" s="40">
        <v>43465</v>
      </c>
      <c r="S21" s="5" t="s">
        <v>70</v>
      </c>
      <c r="T21" s="5" t="s">
        <v>71</v>
      </c>
      <c r="U21" s="5" t="s">
        <v>72</v>
      </c>
      <c r="V21" s="5" t="s">
        <v>69</v>
      </c>
    </row>
    <row r="22" spans="1:22" s="54" customFormat="1" ht="21.75" customHeight="1">
      <c r="A22" s="53"/>
      <c r="B22" s="79" t="s">
        <v>150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22" s="13" customFormat="1" ht="39.200000000000003" customHeight="1">
      <c r="A23" s="51" t="s">
        <v>43</v>
      </c>
      <c r="B23" s="5" t="s">
        <v>61</v>
      </c>
      <c r="C23" s="52" t="s">
        <v>54</v>
      </c>
      <c r="D23" s="5" t="s">
        <v>77</v>
      </c>
      <c r="E23" s="5" t="s">
        <v>93</v>
      </c>
      <c r="F23" s="5">
        <v>12</v>
      </c>
      <c r="G23" s="5" t="s">
        <v>64</v>
      </c>
      <c r="H23" s="5" t="s">
        <v>65</v>
      </c>
      <c r="I23" s="5" t="s">
        <v>108</v>
      </c>
      <c r="J23" s="5" t="s">
        <v>130</v>
      </c>
      <c r="K23" s="5" t="s">
        <v>53</v>
      </c>
      <c r="L23" s="5">
        <v>40</v>
      </c>
      <c r="M23" s="5">
        <v>18.033999999999999</v>
      </c>
      <c r="N23" s="51"/>
      <c r="O23" s="5" t="s">
        <v>30</v>
      </c>
      <c r="P23" s="5" t="s">
        <v>67</v>
      </c>
      <c r="Q23" s="5" t="s">
        <v>68</v>
      </c>
      <c r="R23" s="40">
        <v>43465</v>
      </c>
      <c r="S23" s="5" t="s">
        <v>70</v>
      </c>
      <c r="T23" s="5" t="s">
        <v>71</v>
      </c>
      <c r="U23" s="5" t="s">
        <v>72</v>
      </c>
      <c r="V23" s="5" t="s">
        <v>69</v>
      </c>
    </row>
    <row r="24" spans="1:22" s="54" customFormat="1" ht="21.75" customHeight="1">
      <c r="A24" s="53"/>
      <c r="B24" s="79" t="s">
        <v>154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s="13" customFormat="1" ht="39.200000000000003" customHeight="1">
      <c r="A25" s="51" t="s">
        <v>44</v>
      </c>
      <c r="B25" s="5" t="s">
        <v>61</v>
      </c>
      <c r="C25" s="52" t="s">
        <v>54</v>
      </c>
      <c r="D25" s="5" t="s">
        <v>78</v>
      </c>
      <c r="E25" s="5" t="s">
        <v>94</v>
      </c>
      <c r="F25" s="5">
        <v>35</v>
      </c>
      <c r="G25" s="5" t="s">
        <v>95</v>
      </c>
      <c r="H25" s="5" t="s">
        <v>96</v>
      </c>
      <c r="I25" s="5" t="s">
        <v>109</v>
      </c>
      <c r="J25" s="5" t="s">
        <v>131</v>
      </c>
      <c r="K25" s="5" t="s">
        <v>142</v>
      </c>
      <c r="L25" s="5">
        <v>40</v>
      </c>
      <c r="M25" s="5">
        <v>172.85</v>
      </c>
      <c r="N25" s="51"/>
      <c r="O25" s="5" t="s">
        <v>30</v>
      </c>
      <c r="P25" s="5" t="s">
        <v>67</v>
      </c>
      <c r="Q25" s="5" t="s">
        <v>68</v>
      </c>
      <c r="R25" s="40">
        <v>43465</v>
      </c>
      <c r="S25" s="5" t="s">
        <v>70</v>
      </c>
      <c r="T25" s="5" t="s">
        <v>71</v>
      </c>
      <c r="U25" s="5" t="s">
        <v>72</v>
      </c>
      <c r="V25" s="5" t="s">
        <v>69</v>
      </c>
    </row>
    <row r="26" spans="1:22" s="54" customFormat="1" ht="21.75" customHeight="1">
      <c r="A26" s="53"/>
      <c r="B26" s="79" t="s">
        <v>155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 s="13" customFormat="1" ht="39.200000000000003" customHeight="1">
      <c r="A27" s="51" t="s">
        <v>45</v>
      </c>
      <c r="B27" s="5" t="s">
        <v>61</v>
      </c>
      <c r="C27" s="52" t="s">
        <v>54</v>
      </c>
      <c r="D27" s="5" t="s">
        <v>79</v>
      </c>
      <c r="E27" s="5" t="s">
        <v>97</v>
      </c>
      <c r="F27" s="5">
        <v>13</v>
      </c>
      <c r="G27" s="5" t="s">
        <v>64</v>
      </c>
      <c r="H27" s="5" t="s">
        <v>65</v>
      </c>
      <c r="I27" s="5" t="s">
        <v>110</v>
      </c>
      <c r="J27" s="5" t="s">
        <v>132</v>
      </c>
      <c r="K27" s="5" t="s">
        <v>13</v>
      </c>
      <c r="L27" s="5">
        <v>40</v>
      </c>
      <c r="M27" s="5">
        <v>67.457999999999998</v>
      </c>
      <c r="N27" s="51"/>
      <c r="O27" s="5" t="s">
        <v>30</v>
      </c>
      <c r="P27" s="5" t="s">
        <v>67</v>
      </c>
      <c r="Q27" s="5" t="s">
        <v>68</v>
      </c>
      <c r="R27" s="40">
        <v>43465</v>
      </c>
      <c r="S27" s="5" t="s">
        <v>70</v>
      </c>
      <c r="T27" s="5" t="s">
        <v>71</v>
      </c>
      <c r="U27" s="5" t="s">
        <v>72</v>
      </c>
      <c r="V27" s="5" t="s">
        <v>69</v>
      </c>
    </row>
    <row r="28" spans="1:22" s="13" customFormat="1" ht="39.200000000000003" customHeight="1">
      <c r="A28" s="51" t="s">
        <v>24</v>
      </c>
      <c r="B28" s="5" t="s">
        <v>61</v>
      </c>
      <c r="C28" s="52" t="s">
        <v>54</v>
      </c>
      <c r="D28" s="5" t="s">
        <v>79</v>
      </c>
      <c r="E28" s="5" t="s">
        <v>97</v>
      </c>
      <c r="F28" s="5">
        <v>13</v>
      </c>
      <c r="G28" s="5" t="s">
        <v>64</v>
      </c>
      <c r="H28" s="5" t="s">
        <v>65</v>
      </c>
      <c r="I28" s="5" t="s">
        <v>111</v>
      </c>
      <c r="J28" s="5" t="s">
        <v>133</v>
      </c>
      <c r="K28" s="5" t="s">
        <v>53</v>
      </c>
      <c r="L28" s="5">
        <v>40</v>
      </c>
      <c r="M28" s="5">
        <v>54.78</v>
      </c>
      <c r="N28" s="51"/>
      <c r="O28" s="5" t="s">
        <v>30</v>
      </c>
      <c r="P28" s="5" t="s">
        <v>67</v>
      </c>
      <c r="Q28" s="5" t="s">
        <v>68</v>
      </c>
      <c r="R28" s="40">
        <v>43465</v>
      </c>
      <c r="S28" s="5" t="s">
        <v>70</v>
      </c>
      <c r="T28" s="5" t="s">
        <v>71</v>
      </c>
      <c r="U28" s="5" t="s">
        <v>72</v>
      </c>
      <c r="V28" s="5" t="s">
        <v>69</v>
      </c>
    </row>
    <row r="29" spans="1:22" s="54" customFormat="1" ht="21.75" customHeight="1">
      <c r="A29" s="53"/>
      <c r="B29" s="86" t="s">
        <v>153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</row>
    <row r="30" spans="1:22" s="13" customFormat="1" ht="39.200000000000003" customHeight="1">
      <c r="A30" s="51" t="s">
        <v>25</v>
      </c>
      <c r="B30" s="5" t="s">
        <v>61</v>
      </c>
      <c r="C30" s="52" t="s">
        <v>54</v>
      </c>
      <c r="D30" s="5" t="s">
        <v>80</v>
      </c>
      <c r="E30" s="5" t="s">
        <v>98</v>
      </c>
      <c r="F30" s="5">
        <v>1</v>
      </c>
      <c r="G30" s="5" t="s">
        <v>64</v>
      </c>
      <c r="H30" s="5" t="s">
        <v>65</v>
      </c>
      <c r="I30" s="5" t="s">
        <v>112</v>
      </c>
      <c r="J30" s="5">
        <v>71260800</v>
      </c>
      <c r="K30" s="5" t="s">
        <v>53</v>
      </c>
      <c r="L30" s="5">
        <v>40</v>
      </c>
      <c r="M30" s="5">
        <v>38.456000000000003</v>
      </c>
      <c r="N30" s="51"/>
      <c r="O30" s="5" t="s">
        <v>30</v>
      </c>
      <c r="P30" s="5" t="s">
        <v>67</v>
      </c>
      <c r="Q30" s="5" t="s">
        <v>68</v>
      </c>
      <c r="R30" s="40">
        <v>43465</v>
      </c>
      <c r="S30" s="5" t="s">
        <v>70</v>
      </c>
      <c r="T30" s="5" t="s">
        <v>71</v>
      </c>
      <c r="U30" s="5" t="s">
        <v>72</v>
      </c>
      <c r="V30" s="5" t="s">
        <v>69</v>
      </c>
    </row>
    <row r="31" spans="1:22" s="13" customFormat="1" ht="39.200000000000003" customHeight="1">
      <c r="A31" s="51" t="s">
        <v>26</v>
      </c>
      <c r="B31" s="5" t="s">
        <v>61</v>
      </c>
      <c r="C31" s="52" t="s">
        <v>54</v>
      </c>
      <c r="D31" s="5" t="s">
        <v>80</v>
      </c>
      <c r="E31" s="5" t="s">
        <v>98</v>
      </c>
      <c r="F31" s="5">
        <v>1</v>
      </c>
      <c r="G31" s="5" t="s">
        <v>64</v>
      </c>
      <c r="H31" s="5" t="s">
        <v>65</v>
      </c>
      <c r="I31" s="5" t="s">
        <v>113</v>
      </c>
      <c r="J31" s="5" t="s">
        <v>134</v>
      </c>
      <c r="K31" s="5" t="s">
        <v>53</v>
      </c>
      <c r="L31" s="5">
        <v>40</v>
      </c>
      <c r="M31" s="5">
        <v>19.14</v>
      </c>
      <c r="N31" s="51"/>
      <c r="O31" s="5" t="s">
        <v>30</v>
      </c>
      <c r="P31" s="5" t="s">
        <v>67</v>
      </c>
      <c r="Q31" s="5" t="s">
        <v>68</v>
      </c>
      <c r="R31" s="40">
        <v>43465</v>
      </c>
      <c r="S31" s="5" t="s">
        <v>70</v>
      </c>
      <c r="T31" s="5" t="s">
        <v>71</v>
      </c>
      <c r="U31" s="5" t="s">
        <v>72</v>
      </c>
      <c r="V31" s="5" t="s">
        <v>69</v>
      </c>
    </row>
    <row r="32" spans="1:22" s="54" customFormat="1" ht="21.75" customHeight="1">
      <c r="A32" s="53"/>
      <c r="B32" s="79" t="s">
        <v>151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4" s="54" customFormat="1" ht="35.25" customHeight="1">
      <c r="A33" s="53"/>
      <c r="B33" s="5" t="s">
        <v>61</v>
      </c>
      <c r="C33" s="52" t="s">
        <v>54</v>
      </c>
      <c r="D33" s="5" t="s">
        <v>62</v>
      </c>
      <c r="E33" s="5" t="s">
        <v>63</v>
      </c>
      <c r="F33" s="5">
        <v>2</v>
      </c>
      <c r="G33" s="5" t="s">
        <v>64</v>
      </c>
      <c r="H33" s="5" t="s">
        <v>65</v>
      </c>
      <c r="I33" s="5" t="s">
        <v>66</v>
      </c>
      <c r="J33" s="5">
        <v>21342047</v>
      </c>
      <c r="K33" s="5" t="s">
        <v>55</v>
      </c>
      <c r="L33" s="5">
        <v>20</v>
      </c>
      <c r="M33" s="5">
        <v>1.66</v>
      </c>
      <c r="N33" s="5"/>
      <c r="O33" s="5" t="s">
        <v>30</v>
      </c>
      <c r="P33" s="5" t="s">
        <v>67</v>
      </c>
      <c r="Q33" s="5" t="s">
        <v>68</v>
      </c>
      <c r="R33" s="40">
        <v>43465</v>
      </c>
      <c r="S33" s="5" t="s">
        <v>70</v>
      </c>
      <c r="T33" s="5" t="s">
        <v>71</v>
      </c>
      <c r="U33" s="5" t="s">
        <v>72</v>
      </c>
      <c r="V33" s="5" t="s">
        <v>69</v>
      </c>
    </row>
    <row r="34" spans="1:24" s="13" customFormat="1" ht="39.200000000000003" customHeight="1">
      <c r="A34" s="51" t="s">
        <v>27</v>
      </c>
      <c r="B34" s="5" t="s">
        <v>61</v>
      </c>
      <c r="C34" s="52" t="s">
        <v>54</v>
      </c>
      <c r="D34" s="5" t="s">
        <v>62</v>
      </c>
      <c r="E34" s="5" t="s">
        <v>63</v>
      </c>
      <c r="F34" s="5">
        <v>2</v>
      </c>
      <c r="G34" s="5" t="s">
        <v>64</v>
      </c>
      <c r="H34" s="5" t="s">
        <v>65</v>
      </c>
      <c r="I34" s="5" t="s">
        <v>114</v>
      </c>
      <c r="J34" s="5" t="s">
        <v>135</v>
      </c>
      <c r="K34" s="5" t="s">
        <v>13</v>
      </c>
      <c r="L34" s="5">
        <v>40</v>
      </c>
      <c r="M34" s="5">
        <v>136.72399999999999</v>
      </c>
      <c r="N34" s="51"/>
      <c r="O34" s="5" t="s">
        <v>30</v>
      </c>
      <c r="P34" s="5" t="s">
        <v>67</v>
      </c>
      <c r="Q34" s="5" t="s">
        <v>68</v>
      </c>
      <c r="R34" s="40">
        <v>43465</v>
      </c>
      <c r="S34" s="5" t="s">
        <v>70</v>
      </c>
      <c r="T34" s="5" t="s">
        <v>71</v>
      </c>
      <c r="U34" s="5" t="s">
        <v>72</v>
      </c>
      <c r="V34" s="5" t="s">
        <v>69</v>
      </c>
    </row>
    <row r="35" spans="1:24" s="13" customFormat="1" ht="39.200000000000003" customHeight="1">
      <c r="A35" s="51" t="s">
        <v>28</v>
      </c>
      <c r="B35" s="5" t="s">
        <v>61</v>
      </c>
      <c r="C35" s="52" t="s">
        <v>54</v>
      </c>
      <c r="D35" s="5" t="s">
        <v>62</v>
      </c>
      <c r="E35" s="5" t="s">
        <v>63</v>
      </c>
      <c r="F35" s="5">
        <v>2</v>
      </c>
      <c r="G35" s="5" t="s">
        <v>64</v>
      </c>
      <c r="H35" s="5" t="s">
        <v>65</v>
      </c>
      <c r="I35" s="5" t="s">
        <v>115</v>
      </c>
      <c r="J35" s="5" t="s">
        <v>136</v>
      </c>
      <c r="K35" s="5" t="s">
        <v>13</v>
      </c>
      <c r="L35" s="5">
        <v>40</v>
      </c>
      <c r="M35" s="5">
        <v>5.2279999999999998</v>
      </c>
      <c r="N35" s="51"/>
      <c r="O35" s="5" t="s">
        <v>30</v>
      </c>
      <c r="P35" s="5" t="s">
        <v>67</v>
      </c>
      <c r="Q35" s="5" t="s">
        <v>68</v>
      </c>
      <c r="R35" s="40">
        <v>43465</v>
      </c>
      <c r="S35" s="5" t="s">
        <v>70</v>
      </c>
      <c r="T35" s="5" t="s">
        <v>71</v>
      </c>
      <c r="U35" s="5" t="s">
        <v>72</v>
      </c>
      <c r="V35" s="5" t="s">
        <v>69</v>
      </c>
    </row>
    <row r="36" spans="1:24" s="13" customFormat="1" ht="39.200000000000003" customHeight="1">
      <c r="A36" s="51" t="s">
        <v>18</v>
      </c>
      <c r="B36" s="5" t="s">
        <v>61</v>
      </c>
      <c r="C36" s="52" t="s">
        <v>54</v>
      </c>
      <c r="D36" s="5" t="s">
        <v>62</v>
      </c>
      <c r="E36" s="5" t="s">
        <v>63</v>
      </c>
      <c r="F36" s="5">
        <v>2</v>
      </c>
      <c r="G36" s="5" t="s">
        <v>64</v>
      </c>
      <c r="H36" s="5" t="s">
        <v>65</v>
      </c>
      <c r="I36" s="5" t="s">
        <v>116</v>
      </c>
      <c r="J36" s="5" t="s">
        <v>137</v>
      </c>
      <c r="K36" s="5" t="s">
        <v>13</v>
      </c>
      <c r="L36" s="5">
        <v>40</v>
      </c>
      <c r="M36" s="5">
        <v>0.78</v>
      </c>
      <c r="N36" s="51"/>
      <c r="O36" s="5" t="s">
        <v>30</v>
      </c>
      <c r="P36" s="5" t="s">
        <v>67</v>
      </c>
      <c r="Q36" s="5" t="s">
        <v>68</v>
      </c>
      <c r="R36" s="40">
        <v>43465</v>
      </c>
      <c r="S36" s="5" t="s">
        <v>70</v>
      </c>
      <c r="T36" s="5" t="s">
        <v>71</v>
      </c>
      <c r="U36" s="5" t="s">
        <v>72</v>
      </c>
      <c r="V36" s="5" t="s">
        <v>69</v>
      </c>
    </row>
    <row r="37" spans="1:24" s="13" customFormat="1" ht="39.200000000000003" customHeight="1">
      <c r="A37" s="51" t="s">
        <v>19</v>
      </c>
      <c r="B37" s="5" t="s">
        <v>61</v>
      </c>
      <c r="C37" s="52" t="s">
        <v>54</v>
      </c>
      <c r="D37" s="5" t="s">
        <v>62</v>
      </c>
      <c r="E37" s="5" t="s">
        <v>63</v>
      </c>
      <c r="F37" s="5">
        <v>2</v>
      </c>
      <c r="G37" s="5" t="s">
        <v>64</v>
      </c>
      <c r="H37" s="5" t="s">
        <v>65</v>
      </c>
      <c r="I37" s="5" t="s">
        <v>117</v>
      </c>
      <c r="J37" s="5" t="s">
        <v>138</v>
      </c>
      <c r="K37" s="5" t="s">
        <v>13</v>
      </c>
      <c r="L37" s="5">
        <v>32</v>
      </c>
      <c r="M37" s="5">
        <v>15.394</v>
      </c>
      <c r="N37" s="51"/>
      <c r="O37" s="5" t="s">
        <v>30</v>
      </c>
      <c r="P37" s="5" t="s">
        <v>67</v>
      </c>
      <c r="Q37" s="5" t="s">
        <v>68</v>
      </c>
      <c r="R37" s="40">
        <v>43465</v>
      </c>
      <c r="S37" s="5" t="s">
        <v>70</v>
      </c>
      <c r="T37" s="5" t="s">
        <v>71</v>
      </c>
      <c r="U37" s="5" t="s">
        <v>72</v>
      </c>
      <c r="V37" s="5" t="s">
        <v>69</v>
      </c>
    </row>
    <row r="38" spans="1:24" s="13" customFormat="1" ht="39.200000000000003" customHeight="1">
      <c r="A38" s="51" t="s">
        <v>20</v>
      </c>
      <c r="B38" s="5" t="s">
        <v>61</v>
      </c>
      <c r="C38" s="52" t="s">
        <v>54</v>
      </c>
      <c r="D38" s="5" t="s">
        <v>62</v>
      </c>
      <c r="E38" s="5" t="s">
        <v>63</v>
      </c>
      <c r="F38" s="5">
        <v>2</v>
      </c>
      <c r="G38" s="5" t="s">
        <v>64</v>
      </c>
      <c r="H38" s="5" t="s">
        <v>65</v>
      </c>
      <c r="I38" s="5" t="s">
        <v>118</v>
      </c>
      <c r="J38" s="5" t="s">
        <v>139</v>
      </c>
      <c r="K38" s="5" t="s">
        <v>13</v>
      </c>
      <c r="L38" s="5">
        <v>40</v>
      </c>
      <c r="M38" s="5">
        <v>19.826000000000001</v>
      </c>
      <c r="N38" s="51"/>
      <c r="O38" s="5" t="s">
        <v>30</v>
      </c>
      <c r="P38" s="5" t="s">
        <v>67</v>
      </c>
      <c r="Q38" s="5" t="s">
        <v>68</v>
      </c>
      <c r="R38" s="40">
        <v>43465</v>
      </c>
      <c r="S38" s="5" t="s">
        <v>70</v>
      </c>
      <c r="T38" s="5" t="s">
        <v>71</v>
      </c>
      <c r="U38" s="5" t="s">
        <v>72</v>
      </c>
      <c r="V38" s="5" t="s">
        <v>69</v>
      </c>
    </row>
    <row r="39" spans="1:24" s="54" customFormat="1" ht="21.75" customHeight="1">
      <c r="A39" s="53"/>
      <c r="B39" s="79" t="s">
        <v>152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1:24" s="13" customFormat="1" ht="39.200000000000003" customHeight="1">
      <c r="A40" s="51" t="s">
        <v>21</v>
      </c>
      <c r="B40" s="5" t="s">
        <v>61</v>
      </c>
      <c r="C40" s="52" t="s">
        <v>54</v>
      </c>
      <c r="D40" s="5" t="s">
        <v>81</v>
      </c>
      <c r="E40" s="5" t="s">
        <v>86</v>
      </c>
      <c r="F40" s="5">
        <v>19</v>
      </c>
      <c r="G40" s="5" t="s">
        <v>87</v>
      </c>
      <c r="H40" s="5" t="s">
        <v>88</v>
      </c>
      <c r="I40" s="5" t="s">
        <v>119</v>
      </c>
      <c r="J40" s="5" t="s">
        <v>140</v>
      </c>
      <c r="K40" s="5" t="s">
        <v>53</v>
      </c>
      <c r="L40" s="5">
        <v>21</v>
      </c>
      <c r="M40" s="5">
        <v>22.59</v>
      </c>
      <c r="N40" s="51"/>
      <c r="O40" s="5" t="s">
        <v>30</v>
      </c>
      <c r="P40" s="5" t="s">
        <v>67</v>
      </c>
      <c r="Q40" s="5" t="s">
        <v>68</v>
      </c>
      <c r="R40" s="40">
        <v>43465</v>
      </c>
      <c r="S40" s="5" t="s">
        <v>70</v>
      </c>
      <c r="T40" s="5" t="s">
        <v>71</v>
      </c>
      <c r="U40" s="5" t="s">
        <v>72</v>
      </c>
      <c r="V40" s="5" t="s">
        <v>69</v>
      </c>
    </row>
    <row r="41" spans="1:24" s="13" customFormat="1" ht="39.200000000000003" customHeight="1">
      <c r="A41" s="51" t="s">
        <v>22</v>
      </c>
      <c r="B41" s="5" t="s">
        <v>61</v>
      </c>
      <c r="C41" s="52" t="s">
        <v>54</v>
      </c>
      <c r="D41" s="5" t="s">
        <v>81</v>
      </c>
      <c r="E41" s="5" t="s">
        <v>86</v>
      </c>
      <c r="F41" s="5">
        <v>19</v>
      </c>
      <c r="G41" s="5" t="s">
        <v>87</v>
      </c>
      <c r="H41" s="5" t="s">
        <v>88</v>
      </c>
      <c r="I41" s="5" t="s">
        <v>120</v>
      </c>
      <c r="J41" s="5" t="s">
        <v>141</v>
      </c>
      <c r="K41" s="5" t="s">
        <v>53</v>
      </c>
      <c r="L41" s="5">
        <v>21</v>
      </c>
      <c r="M41" s="5">
        <v>1.5779999999999998</v>
      </c>
      <c r="N41" s="51"/>
      <c r="O41" s="5" t="s">
        <v>30</v>
      </c>
      <c r="P41" s="5" t="s">
        <v>67</v>
      </c>
      <c r="Q41" s="5" t="s">
        <v>68</v>
      </c>
      <c r="R41" s="40">
        <v>43465</v>
      </c>
      <c r="S41" s="5" t="s">
        <v>70</v>
      </c>
      <c r="T41" s="5" t="s">
        <v>71</v>
      </c>
      <c r="U41" s="5" t="s">
        <v>72</v>
      </c>
      <c r="V41" s="5" t="s">
        <v>69</v>
      </c>
    </row>
    <row r="42" spans="1:24" ht="24.95" customHeight="1">
      <c r="A42" s="45"/>
      <c r="B42" s="9"/>
      <c r="C42" s="9"/>
      <c r="D42" s="46"/>
      <c r="E42" s="9"/>
      <c r="F42" s="10"/>
      <c r="G42" s="9"/>
      <c r="H42" s="9"/>
      <c r="I42" s="9"/>
      <c r="J42" s="9"/>
      <c r="K42" s="9"/>
      <c r="L42" s="47" t="s">
        <v>49</v>
      </c>
      <c r="M42" s="48">
        <f>SUBTOTAL(9,M9:M41)</f>
        <v>1353.5239999999999</v>
      </c>
      <c r="N42" s="11" t="s">
        <v>47</v>
      </c>
      <c r="O42" s="9"/>
      <c r="P42" s="11"/>
      <c r="Q42" s="11"/>
      <c r="R42" s="9"/>
      <c r="S42" s="11"/>
      <c r="T42" s="9"/>
      <c r="U42" s="49"/>
      <c r="V42" s="50"/>
      <c r="W42" s="8"/>
    </row>
    <row r="43" spans="1:24" s="1" customFormat="1" ht="14.25" customHeight="1">
      <c r="B43" s="70" t="s">
        <v>52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V43" s="37"/>
      <c r="W43" s="38"/>
    </row>
    <row r="44" spans="1:24" s="1" customFormat="1" ht="13.5" customHeight="1">
      <c r="B44" s="70" t="s">
        <v>31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V44" s="37"/>
      <c r="W44" s="38"/>
    </row>
    <row r="45" spans="1:24" s="12" customFormat="1" ht="17.25" customHeight="1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4" s="12" customFormat="1" ht="21" customHeight="1">
      <c r="A46" s="69" t="s">
        <v>156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14"/>
      <c r="X46" s="14"/>
    </row>
    <row r="47" spans="1:24" s="12" customFormat="1" ht="24.75" hidden="1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4" ht="18.75" customHeight="1">
      <c r="M48" s="18"/>
      <c r="U48" s="15"/>
      <c r="V48" s="2"/>
      <c r="W48" s="8"/>
    </row>
    <row r="49" spans="1:23" ht="11.25" customHeight="1"/>
    <row r="50" spans="1:23" ht="30" customHeight="1">
      <c r="A50" s="82" t="s">
        <v>158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"/>
    </row>
    <row r="51" spans="1:23" ht="28.5" customHeight="1">
      <c r="A51" s="14"/>
      <c r="B51" s="14"/>
      <c r="C51" s="84" t="s">
        <v>50</v>
      </c>
      <c r="D51" s="85"/>
      <c r="E51" s="57"/>
      <c r="F51" s="14"/>
      <c r="G51" s="14"/>
      <c r="H51" s="14"/>
      <c r="I51" s="14"/>
      <c r="J51" s="14"/>
      <c r="K51" s="14"/>
    </row>
    <row r="52" spans="1:23" ht="27" customHeight="1">
      <c r="A52" s="14"/>
      <c r="B52" s="19"/>
      <c r="C52" s="59" t="s">
        <v>9</v>
      </c>
      <c r="D52" s="4" t="s">
        <v>51</v>
      </c>
      <c r="E52" s="58"/>
      <c r="F52" s="14"/>
      <c r="G52" s="14"/>
      <c r="H52" s="14"/>
      <c r="I52" s="14"/>
      <c r="J52" s="14"/>
      <c r="U52" s="15"/>
      <c r="V52" s="2"/>
      <c r="W52" s="8"/>
    </row>
    <row r="53" spans="1:23" ht="15">
      <c r="A53" s="14"/>
      <c r="B53" s="14"/>
      <c r="C53" s="60" t="s">
        <v>13</v>
      </c>
      <c r="D53" s="20">
        <f>SUMIFS($M$9:$M$41,$K$9:$K$41,C53)</f>
        <v>290.66399999999999</v>
      </c>
      <c r="E53" s="55"/>
      <c r="F53" s="14"/>
      <c r="G53" s="14"/>
      <c r="H53" s="14"/>
      <c r="I53" s="14"/>
      <c r="J53" s="14"/>
      <c r="U53" s="15"/>
      <c r="V53" s="2"/>
      <c r="W53" s="8"/>
    </row>
    <row r="54" spans="1:23" ht="15">
      <c r="A54" s="14"/>
      <c r="B54" s="14"/>
      <c r="C54" s="60" t="s">
        <v>53</v>
      </c>
      <c r="D54" s="20">
        <f>SUMIFS($M$9:$M$41,$K$9:$K$41,C54)</f>
        <v>501.53999999999991</v>
      </c>
      <c r="E54" s="55"/>
      <c r="F54" s="39"/>
      <c r="G54" s="14"/>
      <c r="H54" s="14"/>
      <c r="I54" s="14"/>
      <c r="J54" s="14"/>
      <c r="U54" s="15"/>
      <c r="V54" s="2"/>
      <c r="W54" s="8"/>
    </row>
    <row r="55" spans="1:23">
      <c r="A55" s="14"/>
      <c r="B55" s="14"/>
      <c r="C55" s="61" t="s">
        <v>56</v>
      </c>
      <c r="D55" s="21">
        <v>135.256</v>
      </c>
      <c r="E55" s="56"/>
      <c r="F55" s="23"/>
      <c r="G55" s="22"/>
      <c r="H55" s="22"/>
      <c r="I55" s="14"/>
      <c r="J55" s="14"/>
      <c r="U55" s="15"/>
      <c r="V55" s="2"/>
      <c r="W55" s="8"/>
    </row>
    <row r="56" spans="1:23">
      <c r="A56" s="14"/>
      <c r="B56" s="14"/>
      <c r="C56" s="61" t="s">
        <v>57</v>
      </c>
      <c r="D56" s="21">
        <v>366.28399999999999</v>
      </c>
      <c r="E56" s="56"/>
      <c r="F56" s="23"/>
      <c r="H56" s="22"/>
      <c r="I56" s="14"/>
      <c r="J56" s="14"/>
      <c r="U56" s="15"/>
      <c r="V56" s="2"/>
      <c r="W56" s="8"/>
    </row>
    <row r="57" spans="1:23" ht="15">
      <c r="A57" s="14"/>
      <c r="B57" s="14"/>
      <c r="C57" s="60" t="s">
        <v>55</v>
      </c>
      <c r="D57" s="20">
        <f>SUMIFS($M$9:$M$41,$K$9:$K$41,C57)</f>
        <v>1.66</v>
      </c>
      <c r="E57" s="55"/>
      <c r="F57" s="14"/>
      <c r="H57" s="23"/>
      <c r="I57" s="14"/>
      <c r="J57" s="14"/>
      <c r="U57" s="15"/>
      <c r="V57" s="2"/>
      <c r="W57" s="8"/>
    </row>
    <row r="58" spans="1:23">
      <c r="A58" s="14"/>
      <c r="B58" s="14"/>
      <c r="C58" s="61" t="s">
        <v>56</v>
      </c>
      <c r="D58" s="21">
        <v>0</v>
      </c>
      <c r="E58" s="56"/>
      <c r="F58" s="14"/>
      <c r="H58" s="23"/>
      <c r="I58" s="14"/>
      <c r="J58" s="14"/>
      <c r="U58" s="15"/>
      <c r="V58" s="2"/>
      <c r="W58" s="8"/>
    </row>
    <row r="59" spans="1:23">
      <c r="A59" s="14"/>
      <c r="B59" s="14"/>
      <c r="C59" s="61" t="s">
        <v>57</v>
      </c>
      <c r="D59" s="21">
        <v>0</v>
      </c>
      <c r="E59" s="56"/>
      <c r="F59" s="14"/>
      <c r="G59" s="23"/>
      <c r="H59" s="23"/>
      <c r="I59" s="14"/>
      <c r="J59" s="14"/>
      <c r="U59" s="15"/>
      <c r="V59" s="2"/>
      <c r="W59" s="8"/>
    </row>
    <row r="60" spans="1:23" ht="15">
      <c r="A60" s="14"/>
      <c r="B60" s="14"/>
      <c r="C60" s="60" t="s">
        <v>142</v>
      </c>
      <c r="D60" s="20">
        <f>SUMIFS($M$9:$M$41,$K$9:$K$41,C60)</f>
        <v>394.15199999999999</v>
      </c>
      <c r="E60" s="55"/>
      <c r="F60" s="14"/>
      <c r="G60" s="23"/>
      <c r="H60" s="23"/>
      <c r="I60" s="14"/>
      <c r="J60" s="14"/>
      <c r="U60" s="15"/>
      <c r="V60" s="2"/>
      <c r="W60" s="8"/>
    </row>
    <row r="61" spans="1:23" ht="15">
      <c r="A61" s="14"/>
      <c r="B61" s="14"/>
      <c r="C61" s="60" t="s">
        <v>143</v>
      </c>
      <c r="D61" s="20">
        <f>SUMIFS($M$9:$M$41,$K$9:$K$41,C61)</f>
        <v>165.50799999999998</v>
      </c>
      <c r="E61" s="55"/>
      <c r="F61" s="14"/>
      <c r="G61" s="23"/>
      <c r="H61" s="23"/>
      <c r="I61" s="14"/>
      <c r="J61" s="14"/>
      <c r="U61" s="15"/>
      <c r="V61" s="2"/>
      <c r="W61" s="8"/>
    </row>
    <row r="62" spans="1:23">
      <c r="A62" s="14"/>
      <c r="B62" s="14"/>
      <c r="C62" s="61" t="s">
        <v>56</v>
      </c>
      <c r="D62" s="21">
        <v>120.014</v>
      </c>
      <c r="E62" s="56"/>
      <c r="F62" s="14"/>
      <c r="G62" s="23"/>
      <c r="H62" s="23"/>
      <c r="I62" s="14"/>
      <c r="J62" s="14"/>
      <c r="U62" s="15"/>
      <c r="V62" s="2"/>
      <c r="W62" s="8"/>
    </row>
    <row r="63" spans="1:23">
      <c r="A63" s="14"/>
      <c r="B63" s="14"/>
      <c r="C63" s="61" t="s">
        <v>57</v>
      </c>
      <c r="D63" s="21">
        <v>45.494</v>
      </c>
      <c r="E63" s="56"/>
      <c r="F63" s="14"/>
      <c r="G63" s="23"/>
      <c r="H63" s="23"/>
      <c r="I63" s="14"/>
      <c r="J63" s="14"/>
      <c r="U63" s="15"/>
      <c r="V63" s="2"/>
      <c r="W63" s="8"/>
    </row>
    <row r="64" spans="1:23" ht="15">
      <c r="A64" s="14"/>
      <c r="B64" s="14"/>
      <c r="C64" s="14"/>
      <c r="D64" s="20">
        <f>D53+D54+D57+D60+D61</f>
        <v>1353.5239999999999</v>
      </c>
      <c r="E64" s="25"/>
      <c r="F64" s="55"/>
      <c r="G64" s="14"/>
      <c r="H64" s="26"/>
      <c r="I64" s="22"/>
      <c r="J64" s="14"/>
      <c r="K64" s="14"/>
      <c r="N64" s="24"/>
    </row>
    <row r="65" spans="1:22">
      <c r="A65" s="14"/>
      <c r="B65" s="14"/>
      <c r="C65" s="14"/>
      <c r="D65" s="27"/>
      <c r="E65" s="14"/>
      <c r="F65" s="28"/>
      <c r="G65" s="14"/>
      <c r="H65" s="26"/>
      <c r="I65" s="22"/>
      <c r="J65" s="14"/>
      <c r="K65" s="14"/>
      <c r="N65" s="29"/>
    </row>
    <row r="66" spans="1:22" s="6" customFormat="1" ht="230.25" customHeight="1">
      <c r="A66" s="30"/>
      <c r="B66" s="83" t="s">
        <v>157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</row>
    <row r="67" spans="1:22">
      <c r="A67" s="14"/>
      <c r="B67" s="14"/>
      <c r="C67" s="14"/>
      <c r="D67" s="27"/>
      <c r="E67" s="14"/>
      <c r="F67" s="28"/>
      <c r="G67" s="14"/>
      <c r="H67" s="26"/>
      <c r="I67" s="22"/>
      <c r="J67" s="14"/>
      <c r="K67" s="14"/>
    </row>
    <row r="68" spans="1:22" ht="15">
      <c r="A68" s="14"/>
      <c r="B68" s="14"/>
      <c r="C68" s="14"/>
      <c r="D68" s="27"/>
      <c r="E68" s="14"/>
      <c r="F68" s="28"/>
      <c r="G68" s="14"/>
      <c r="H68" s="26"/>
      <c r="I68" s="31"/>
      <c r="J68" s="14"/>
      <c r="K68" s="14"/>
      <c r="N68" s="32"/>
    </row>
    <row r="69" spans="1:22">
      <c r="A69" s="14"/>
      <c r="B69" s="14"/>
      <c r="C69" s="14"/>
      <c r="D69" s="27"/>
      <c r="E69" s="14"/>
      <c r="F69" s="28"/>
      <c r="G69" s="14"/>
      <c r="H69" s="14"/>
      <c r="I69" s="14"/>
      <c r="J69" s="14"/>
      <c r="K69" s="14"/>
    </row>
    <row r="70" spans="1:22">
      <c r="A70" s="14"/>
      <c r="B70" s="14"/>
      <c r="C70" s="14"/>
      <c r="D70" s="27"/>
      <c r="E70" s="14"/>
      <c r="F70" s="28"/>
      <c r="G70" s="14"/>
      <c r="H70" s="14"/>
      <c r="I70" s="14"/>
      <c r="J70" s="14"/>
      <c r="K70" s="14"/>
    </row>
    <row r="71" spans="1:22">
      <c r="A71" s="14"/>
      <c r="B71" s="14"/>
      <c r="C71" s="14"/>
      <c r="D71" s="27"/>
      <c r="E71" s="14"/>
      <c r="F71" s="28"/>
      <c r="G71" s="14"/>
      <c r="H71" s="14"/>
      <c r="I71" s="14"/>
      <c r="J71" s="14"/>
      <c r="K71" s="14"/>
    </row>
    <row r="72" spans="1:22">
      <c r="A72" s="14"/>
      <c r="B72" s="19"/>
      <c r="C72" s="14"/>
      <c r="D72" s="27"/>
      <c r="E72" s="14"/>
      <c r="F72" s="28"/>
      <c r="G72" s="14"/>
      <c r="H72" s="14"/>
      <c r="I72" s="14"/>
      <c r="J72" s="14"/>
      <c r="K72" s="14"/>
    </row>
    <row r="73" spans="1:22">
      <c r="A73" s="14"/>
      <c r="B73" s="14"/>
      <c r="C73" s="14"/>
      <c r="D73" s="27"/>
      <c r="E73" s="14"/>
      <c r="F73" s="28"/>
      <c r="G73" s="14"/>
      <c r="H73" s="14"/>
      <c r="I73" s="14"/>
      <c r="J73" s="14"/>
      <c r="K73" s="14"/>
    </row>
    <row r="74" spans="1:22">
      <c r="A74" s="14"/>
      <c r="B74" s="14"/>
      <c r="C74" s="14"/>
      <c r="D74" s="27"/>
      <c r="E74" s="14"/>
      <c r="F74" s="28"/>
      <c r="G74" s="14"/>
      <c r="H74" s="80"/>
      <c r="I74" s="80"/>
      <c r="J74" s="14"/>
      <c r="K74" s="14"/>
    </row>
    <row r="75" spans="1:22">
      <c r="A75" s="14"/>
      <c r="B75" s="14"/>
      <c r="C75" s="14"/>
      <c r="D75" s="27"/>
      <c r="E75" s="14"/>
      <c r="F75" s="28"/>
      <c r="G75" s="14"/>
      <c r="H75" s="26"/>
      <c r="I75" s="33"/>
      <c r="J75" s="14"/>
      <c r="K75" s="14"/>
    </row>
    <row r="76" spans="1:22">
      <c r="A76" s="14"/>
      <c r="B76" s="14"/>
      <c r="C76" s="14"/>
      <c r="D76" s="27"/>
      <c r="E76" s="14"/>
      <c r="F76" s="28"/>
      <c r="G76" s="14"/>
      <c r="H76" s="26"/>
      <c r="I76" s="26"/>
      <c r="J76" s="14"/>
      <c r="K76" s="14"/>
    </row>
    <row r="77" spans="1:22">
      <c r="A77" s="14"/>
      <c r="B77" s="14"/>
      <c r="C77" s="14"/>
      <c r="D77" s="27"/>
      <c r="E77" s="14"/>
      <c r="F77" s="28"/>
      <c r="G77" s="14"/>
      <c r="H77" s="14"/>
      <c r="I77" s="14"/>
      <c r="J77" s="14"/>
      <c r="K77" s="14"/>
    </row>
    <row r="78" spans="1:22">
      <c r="A78" s="14"/>
      <c r="B78" s="14"/>
      <c r="C78" s="14"/>
      <c r="D78" s="27"/>
      <c r="E78" s="14"/>
      <c r="F78" s="28"/>
      <c r="G78" s="14"/>
      <c r="H78" s="14"/>
      <c r="I78" s="14"/>
      <c r="J78" s="14"/>
      <c r="K78" s="14"/>
    </row>
    <row r="79" spans="1:22">
      <c r="A79" s="14"/>
      <c r="B79" s="14"/>
      <c r="C79" s="14"/>
      <c r="D79" s="27"/>
      <c r="E79" s="14"/>
      <c r="F79" s="28"/>
      <c r="G79" s="14"/>
      <c r="H79" s="14"/>
      <c r="I79" s="14"/>
      <c r="J79" s="14"/>
      <c r="K79" s="14"/>
    </row>
    <row r="80" spans="1:22" ht="15">
      <c r="A80" s="14"/>
      <c r="B80" s="34"/>
      <c r="C80" s="34"/>
      <c r="D80" s="35"/>
      <c r="E80" s="34"/>
      <c r="F80" s="36"/>
      <c r="G80" s="34"/>
      <c r="H80" s="81"/>
      <c r="I80" s="81"/>
      <c r="J80" s="34"/>
      <c r="K80" s="14"/>
    </row>
    <row r="81" spans="1:23">
      <c r="A81" s="14"/>
      <c r="B81" s="14"/>
      <c r="C81" s="14"/>
      <c r="D81" s="27"/>
      <c r="E81" s="14"/>
      <c r="F81" s="28"/>
      <c r="G81" s="14"/>
      <c r="H81" s="14"/>
      <c r="I81" s="14"/>
      <c r="J81" s="14"/>
      <c r="K81" s="14"/>
      <c r="U81" s="2"/>
      <c r="V81" s="3"/>
      <c r="W81" s="8"/>
    </row>
  </sheetData>
  <mergeCells count="45">
    <mergeCell ref="B39:V39"/>
    <mergeCell ref="B22:V22"/>
    <mergeCell ref="B17:V17"/>
    <mergeCell ref="B19:V19"/>
    <mergeCell ref="B29:V29"/>
    <mergeCell ref="B12:V12"/>
    <mergeCell ref="B14:V14"/>
    <mergeCell ref="B26:V26"/>
    <mergeCell ref="B24:V24"/>
    <mergeCell ref="B32:V32"/>
    <mergeCell ref="H74:I74"/>
    <mergeCell ref="H80:I80"/>
    <mergeCell ref="A46:V47"/>
    <mergeCell ref="A50:V50"/>
    <mergeCell ref="B66:V66"/>
    <mergeCell ref="C51:D51"/>
    <mergeCell ref="B43:P43"/>
    <mergeCell ref="B44:P44"/>
    <mergeCell ref="A45:V45"/>
    <mergeCell ref="A6:A7"/>
    <mergeCell ref="S6:V6"/>
    <mergeCell ref="B6:B7"/>
    <mergeCell ref="C6:C7"/>
    <mergeCell ref="I6:I7"/>
    <mergeCell ref="J6:J7"/>
    <mergeCell ref="K6:K7"/>
    <mergeCell ref="L6:L7"/>
    <mergeCell ref="B8:V8"/>
    <mergeCell ref="M6:M7"/>
    <mergeCell ref="R6:R7"/>
    <mergeCell ref="D6:D7"/>
    <mergeCell ref="E6:E7"/>
    <mergeCell ref="T1:V1"/>
    <mergeCell ref="A1:S1"/>
    <mergeCell ref="A2:S2"/>
    <mergeCell ref="A3:S3"/>
    <mergeCell ref="A5:V5"/>
    <mergeCell ref="A4:V4"/>
    <mergeCell ref="F6:F7"/>
    <mergeCell ref="N6:N7"/>
    <mergeCell ref="O6:O7"/>
    <mergeCell ref="P6:P7"/>
    <mergeCell ref="Q6:Q7"/>
    <mergeCell ref="G6:G7"/>
    <mergeCell ref="H6:H7"/>
  </mergeCells>
  <printOptions horizontalCentered="1"/>
  <pageMargins left="0" right="0" top="0.39370078740157483" bottom="0.19685039370078741" header="0.31496062992125984" footer="0.23622047244094491"/>
  <pageSetup paperSize="8" scale="68" pageOrder="overThenDown" orientation="landscape" horizontalDpi="300" verticalDpi="300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Paulina Kowalczyk</cp:lastModifiedBy>
  <cp:lastPrinted>2015-09-10T12:11:49Z</cp:lastPrinted>
  <dcterms:created xsi:type="dcterms:W3CDTF">2015-07-13T10:45:23Z</dcterms:created>
  <dcterms:modified xsi:type="dcterms:W3CDTF">2018-09-26T12:52:48Z</dcterms:modified>
</cp:coreProperties>
</file>